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<sst xmlns="http://schemas.openxmlformats.org/spreadsheetml/2006/main" count="162" uniqueCount="82">
  <si>
    <r>
      <t xml:space="preserve">     </t>
    </r>
    <r>
      <rPr>
        <sz val="22"/>
        <rFont val="Times New Roman"/>
        <family val="1"/>
      </rPr>
      <t xml:space="preserve">     Додаток
     до   річного плану закупівель за державні кошти   на 2016 постійного кошторису  управління освіти виконавчого комітету Шепетівської міської ради</t>
    </r>
    <r>
      <rPr>
        <sz val="18"/>
        <rFont val="Times New Roman"/>
        <family val="1"/>
      </rPr>
      <t xml:space="preserve">    ЄДРПОУ     02146943  </t>
    </r>
    <r>
      <rPr>
        <sz val="18"/>
        <color indexed="10"/>
        <rFont val="Times New Roman"/>
        <family val="1"/>
      </rPr>
      <t xml:space="preserve">                                                             </t>
    </r>
  </si>
  <si>
    <t xml:space="preserve">Найменування визначеного предмета закупівлі </t>
  </si>
  <si>
    <t xml:space="preserve">Код згідно з КЕКВ і КПКВ
(для бюджетних коштів)
</t>
  </si>
  <si>
    <t>Джерело фінансування</t>
  </si>
  <si>
    <t>Очікувана вартість предмета закупівлі           грн.</t>
  </si>
  <si>
    <t>Код згідно з класифікатором продукції та послуг ДК 016-2010 (при закупівлі товарів, послуг)</t>
  </si>
  <si>
    <t>Очікувана дата початку процедури закупівлі</t>
  </si>
  <si>
    <t>Примітка</t>
  </si>
  <si>
    <t>Журнали та періодичні видання друковані</t>
  </si>
  <si>
    <t>Місцевий бюджет         Позабюдж.               кошти</t>
  </si>
  <si>
    <t>58.14.1</t>
  </si>
  <si>
    <t>02.01.2015р</t>
  </si>
  <si>
    <t>Папір і картон оброблені</t>
  </si>
  <si>
    <t>.17.12.7</t>
  </si>
  <si>
    <t>Вироби канцелярські, паперові</t>
  </si>
  <si>
    <t xml:space="preserve">             17.23.1,       </t>
  </si>
  <si>
    <t>Місцевий бюджет</t>
  </si>
  <si>
    <t>Мило та миючі засоби.засоби для чищення , полірування та ароматизування</t>
  </si>
  <si>
    <t>20.41.3</t>
  </si>
  <si>
    <t>Папір побутовий і туалетний та паперова продукція</t>
  </si>
  <si>
    <t xml:space="preserve">17.22.1,       </t>
  </si>
  <si>
    <t>Шини пневматичні ґумові з відновленим протектором</t>
  </si>
  <si>
    <t>22.11.2.</t>
  </si>
  <si>
    <t>Паливо рідинне та газ; оливи мастильні</t>
  </si>
  <si>
    <t>19.20.2</t>
  </si>
  <si>
    <t>Машини обчислювальні, частини та приладдя до них</t>
  </si>
  <si>
    <t>26.20.1</t>
  </si>
  <si>
    <t xml:space="preserve">Мітли та щітки </t>
  </si>
  <si>
    <t>32.91.1</t>
  </si>
  <si>
    <t>Лампи розжарювання та газорозрядні електричні; лампи дугові</t>
  </si>
  <si>
    <t>27.40.1</t>
  </si>
  <si>
    <t>Замки та завіси</t>
  </si>
  <si>
    <t>25.72.1</t>
  </si>
  <si>
    <t>Фарби та лаки, інші, та пов'язана з ними продукція; барвники художні та друкарські чорнила</t>
  </si>
  <si>
    <t>20.30.2</t>
  </si>
  <si>
    <t>Цегла, плитка, цемент, вапно,гіпс</t>
  </si>
  <si>
    <t xml:space="preserve">23.20.1,            23.51.1,              23,52.1       </t>
  </si>
  <si>
    <t>Пристрої електромонтажні</t>
  </si>
  <si>
    <t>27.33.1</t>
  </si>
  <si>
    <t>Інструменти ручні , інші</t>
  </si>
  <si>
    <t>25.73.3</t>
  </si>
  <si>
    <t>Ліноліум та покриви для підлоги</t>
  </si>
  <si>
    <t>22.23.1</t>
  </si>
  <si>
    <t>28.29.2.</t>
  </si>
  <si>
    <t>02.01.2014р</t>
  </si>
  <si>
    <t>Всього</t>
  </si>
  <si>
    <t>Ліки</t>
  </si>
  <si>
    <t>21.20.1</t>
  </si>
  <si>
    <t>Послуги центрального банку</t>
  </si>
  <si>
    <t>64.11.1</t>
  </si>
  <si>
    <t>Ремонтування та технічне обслуговування машин і устатковання спеціальної призначеності</t>
  </si>
  <si>
    <t>33.12.2</t>
  </si>
  <si>
    <t xml:space="preserve">Юридичні послуги </t>
  </si>
  <si>
    <t>69.10.1</t>
  </si>
  <si>
    <t xml:space="preserve">Послуги фотокопіювання, оформлювання документів та інші спеціалізовані допоміжні конторські/офісні </t>
  </si>
  <si>
    <t>82.19.1</t>
  </si>
  <si>
    <t xml:space="preserve">Послуги щодо передавання даних і повідомлень </t>
  </si>
  <si>
    <t>61.10.1</t>
  </si>
  <si>
    <t>Послуги пов'язані з особистою безпекою</t>
  </si>
  <si>
    <t>80.10.1</t>
  </si>
  <si>
    <t>Послуги щодо страхування від нещасних випадків і страхування здоровя</t>
  </si>
  <si>
    <t>65.12.1</t>
  </si>
  <si>
    <t>Послуги щодо страхування транспортних засобів</t>
  </si>
  <si>
    <t>65.12.2</t>
  </si>
  <si>
    <t>Вироби пласмасові для будівництва</t>
  </si>
  <si>
    <t>Послуги щодо благоустрою території</t>
  </si>
  <si>
    <t>81.30.1</t>
  </si>
  <si>
    <t xml:space="preserve"> Послуги щодо очищування, інші</t>
  </si>
  <si>
    <t>81.29.1</t>
  </si>
  <si>
    <t>Послуги освітянські допоміжні ( курси по пожежній безпеці)</t>
  </si>
  <si>
    <t>85.60.1</t>
  </si>
  <si>
    <t>Електрична енергія</t>
  </si>
  <si>
    <t>35.11.1</t>
  </si>
  <si>
    <t>Вода природна</t>
  </si>
  <si>
    <t>36.00.1</t>
  </si>
  <si>
    <t>Послуги каналізаційні</t>
  </si>
  <si>
    <t>37.00.1</t>
  </si>
  <si>
    <t>Газ природний, скраплений або в газоподібному стані</t>
  </si>
  <si>
    <t>06.20.1</t>
  </si>
  <si>
    <t>Секретар комітету з конкурсних торгів:</t>
  </si>
  <si>
    <t xml:space="preserve"> -  старший економіст                                                                     А.А.Бай__________________________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</si>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</sst>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</numFmts>
  <fonts count="44">
    <font>
      <sz val="10"/>
      <name val="Arial"/>
      <family val="0"/>
    </font>
    <font>
      <sz val="18"/>
      <name val="Times New Roman"/>
      <family val="1"/>
    </font>
    <font>
      <sz val="22"/>
      <name val="Times New Roman"/>
      <family val="1"/>
    </font>
    <font>
      <sz val="18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14" fontId="7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wrapText="1"/>
    </xf>
    <xf numFmtId="2" fontId="8" fillId="0" borderId="1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188" fontId="9" fillId="0" borderId="11" xfId="0" applyNumberFormat="1" applyFont="1" applyFill="1" applyBorder="1" applyAlignment="1">
      <alignment wrapText="1"/>
    </xf>
    <xf numFmtId="188" fontId="7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88" fontId="9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8;&#1110;&#1095;&#1085;&#1086;&#1075;&#1086;%20&#1087;&#1083;&#1072;&#1085;&#1091;%20&#1079;&#1072;&#1082;&#1091;&#1087;&#1110;&#1074;&#1077;&#1083;&#1100;%20&#1085;&#1072;%202016&#1088;%20&#1087;&#1086;&#1089;&#1090;&#1110;&#1081;&#1085;&#1080;&#1081;%20&#1082;&#1086;&#1096;&#1090;&#1086;&#1088;&#1080;&#1089;%20Excel%2097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бухг"/>
      <sheetName val="г група"/>
      <sheetName val=" методисти"/>
      <sheetName val="  будинок освіти"/>
      <sheetName val="  госп.г спец"/>
      <sheetName val="   позашкільники"/>
      <sheetName val="   позашкільники  спец"/>
      <sheetName val="  ДЮСШ"/>
      <sheetName val="ДЮСШ спец"/>
      <sheetName val="   ЗВЕДЕНа"/>
      <sheetName val="   ЗВЕДЕНа (2)"/>
      <sheetName val="зведена оля"/>
      <sheetName val="ПУСТОГРАФКА"/>
    </sheetNames>
    <sheetDataSet>
      <sheetData sheetId="0">
        <row r="5">
          <cell r="D5">
            <v>3250</v>
          </cell>
        </row>
        <row r="6">
          <cell r="D6">
            <v>776</v>
          </cell>
        </row>
        <row r="7">
          <cell r="D7">
            <v>600</v>
          </cell>
        </row>
        <row r="23">
          <cell r="D23">
            <v>400</v>
          </cell>
        </row>
        <row r="26">
          <cell r="D26">
            <v>5600</v>
          </cell>
        </row>
        <row r="29">
          <cell r="D29">
            <v>1674</v>
          </cell>
        </row>
        <row r="47">
          <cell r="D47">
            <v>0</v>
          </cell>
        </row>
      </sheetData>
      <sheetData sheetId="1">
        <row r="5">
          <cell r="D5">
            <v>4182</v>
          </cell>
        </row>
        <row r="6">
          <cell r="D6">
            <v>219</v>
          </cell>
        </row>
        <row r="8">
          <cell r="D8">
            <v>1560</v>
          </cell>
        </row>
        <row r="9">
          <cell r="D9">
            <v>360</v>
          </cell>
        </row>
        <row r="11">
          <cell r="D11">
            <v>20200</v>
          </cell>
        </row>
        <row r="13">
          <cell r="D13">
            <v>750</v>
          </cell>
        </row>
        <row r="14">
          <cell r="D14">
            <v>880</v>
          </cell>
        </row>
        <row r="15">
          <cell r="D15">
            <v>610</v>
          </cell>
        </row>
        <row r="16">
          <cell r="D16">
            <v>3140</v>
          </cell>
        </row>
        <row r="21">
          <cell r="D21">
            <v>1000</v>
          </cell>
        </row>
        <row r="23">
          <cell r="D23">
            <v>700</v>
          </cell>
        </row>
        <row r="26">
          <cell r="D26">
            <v>6910</v>
          </cell>
        </row>
        <row r="27">
          <cell r="D27">
            <v>1400</v>
          </cell>
        </row>
        <row r="29">
          <cell r="D29">
            <v>3240</v>
          </cell>
        </row>
        <row r="30">
          <cell r="D30">
            <v>6000</v>
          </cell>
        </row>
        <row r="31">
          <cell r="D31">
            <v>400</v>
          </cell>
        </row>
        <row r="32">
          <cell r="D32">
            <v>450</v>
          </cell>
        </row>
        <row r="34">
          <cell r="D34">
            <v>840</v>
          </cell>
        </row>
        <row r="35">
          <cell r="D35">
            <v>660</v>
          </cell>
        </row>
        <row r="36">
          <cell r="D36">
            <v>800</v>
          </cell>
        </row>
        <row r="43">
          <cell r="D43">
            <v>17072</v>
          </cell>
        </row>
        <row r="44">
          <cell r="D44">
            <v>2000</v>
          </cell>
        </row>
        <row r="45">
          <cell r="D45">
            <v>1860</v>
          </cell>
        </row>
        <row r="47">
          <cell r="D47">
            <v>20932</v>
          </cell>
        </row>
      </sheetData>
      <sheetData sheetId="2">
        <row r="4">
          <cell r="D4">
            <v>40545</v>
          </cell>
        </row>
        <row r="5">
          <cell r="D5">
            <v>5250</v>
          </cell>
        </row>
        <row r="26">
          <cell r="D26">
            <v>3740</v>
          </cell>
        </row>
        <row r="29">
          <cell r="D29">
            <v>2140</v>
          </cell>
        </row>
        <row r="47">
          <cell r="D47">
            <v>0</v>
          </cell>
        </row>
      </sheetData>
      <sheetData sheetId="3">
        <row r="47">
          <cell r="D47">
            <v>0</v>
          </cell>
        </row>
      </sheetData>
      <sheetData sheetId="4">
        <row r="5">
          <cell r="D5">
            <v>3000</v>
          </cell>
        </row>
        <row r="8">
          <cell r="D8">
            <v>1000</v>
          </cell>
        </row>
        <row r="9">
          <cell r="D9">
            <v>500</v>
          </cell>
        </row>
        <row r="12">
          <cell r="D12">
            <v>32504</v>
          </cell>
        </row>
        <row r="13">
          <cell r="D13">
            <v>604</v>
          </cell>
        </row>
        <row r="14">
          <cell r="D14">
            <v>1200</v>
          </cell>
        </row>
        <row r="15">
          <cell r="D15">
            <v>600</v>
          </cell>
        </row>
        <row r="16">
          <cell r="D16">
            <v>6000</v>
          </cell>
        </row>
        <row r="26">
          <cell r="D26">
            <v>6000</v>
          </cell>
        </row>
        <row r="29">
          <cell r="D29">
            <v>2000</v>
          </cell>
        </row>
        <row r="47">
          <cell r="D47">
            <v>0</v>
          </cell>
        </row>
      </sheetData>
      <sheetData sheetId="5">
        <row r="5">
          <cell r="D5">
            <v>3000</v>
          </cell>
        </row>
        <row r="7">
          <cell r="D7">
            <v>1880</v>
          </cell>
        </row>
        <row r="8">
          <cell r="D8">
            <v>1288</v>
          </cell>
        </row>
        <row r="9">
          <cell r="D9">
            <v>312</v>
          </cell>
        </row>
        <row r="11">
          <cell r="D11">
            <v>560</v>
          </cell>
        </row>
        <row r="13">
          <cell r="D13">
            <v>840</v>
          </cell>
        </row>
        <row r="14">
          <cell r="D14">
            <v>1860</v>
          </cell>
        </row>
        <row r="15">
          <cell r="D15">
            <v>1020</v>
          </cell>
        </row>
        <row r="16">
          <cell r="D16">
            <v>3240</v>
          </cell>
        </row>
        <row r="23">
          <cell r="D23">
            <v>900</v>
          </cell>
        </row>
        <row r="26">
          <cell r="D26">
            <v>3300</v>
          </cell>
        </row>
        <row r="27">
          <cell r="D27">
            <v>330</v>
          </cell>
        </row>
        <row r="29">
          <cell r="D29">
            <v>3060</v>
          </cell>
        </row>
        <row r="30">
          <cell r="D30">
            <v>3600</v>
          </cell>
        </row>
        <row r="34">
          <cell r="D34">
            <v>1680</v>
          </cell>
        </row>
        <row r="35">
          <cell r="D35">
            <v>2880</v>
          </cell>
        </row>
        <row r="43">
          <cell r="D43">
            <v>49740</v>
          </cell>
        </row>
        <row r="44">
          <cell r="D44">
            <v>2526</v>
          </cell>
        </row>
        <row r="45">
          <cell r="D45">
            <v>2350</v>
          </cell>
        </row>
        <row r="47">
          <cell r="D47">
            <v>54616</v>
          </cell>
        </row>
      </sheetData>
      <sheetData sheetId="6">
        <row r="4">
          <cell r="D4">
            <v>600</v>
          </cell>
        </row>
        <row r="5">
          <cell r="D5">
            <v>1000</v>
          </cell>
        </row>
        <row r="8">
          <cell r="D8">
            <v>1500</v>
          </cell>
        </row>
        <row r="9">
          <cell r="D9">
            <v>200</v>
          </cell>
        </row>
        <row r="12">
          <cell r="D12">
            <v>8543</v>
          </cell>
        </row>
        <row r="14">
          <cell r="D14">
            <v>600</v>
          </cell>
        </row>
        <row r="15">
          <cell r="D15">
            <v>500</v>
          </cell>
        </row>
        <row r="16">
          <cell r="D16">
            <v>7000</v>
          </cell>
        </row>
        <row r="26">
          <cell r="D26">
            <v>4000</v>
          </cell>
        </row>
        <row r="29">
          <cell r="D29">
            <v>2500</v>
          </cell>
        </row>
        <row r="47">
          <cell r="D47">
            <v>0</v>
          </cell>
        </row>
      </sheetData>
      <sheetData sheetId="7">
        <row r="5">
          <cell r="D5">
            <v>800</v>
          </cell>
        </row>
        <row r="7">
          <cell r="D7">
            <v>660</v>
          </cell>
        </row>
        <row r="8">
          <cell r="D8">
            <v>446</v>
          </cell>
        </row>
        <row r="9">
          <cell r="D9">
            <v>30</v>
          </cell>
        </row>
        <row r="11">
          <cell r="D11">
            <v>1564</v>
          </cell>
        </row>
        <row r="13">
          <cell r="D13">
            <v>290</v>
          </cell>
        </row>
        <row r="14">
          <cell r="D14">
            <v>150</v>
          </cell>
        </row>
        <row r="16">
          <cell r="D16">
            <v>1000</v>
          </cell>
        </row>
        <row r="19">
          <cell r="D19">
            <v>60</v>
          </cell>
        </row>
        <row r="23">
          <cell r="D23">
            <v>700</v>
          </cell>
        </row>
        <row r="26">
          <cell r="D26">
            <v>11040</v>
          </cell>
        </row>
        <row r="27">
          <cell r="D27">
            <v>300</v>
          </cell>
        </row>
        <row r="29">
          <cell r="D29">
            <v>1800</v>
          </cell>
        </row>
        <row r="30">
          <cell r="D30">
            <v>25730</v>
          </cell>
        </row>
        <row r="36">
          <cell r="D36">
            <v>250</v>
          </cell>
        </row>
        <row r="43">
          <cell r="D43">
            <v>13500</v>
          </cell>
        </row>
        <row r="44">
          <cell r="D44">
            <v>780</v>
          </cell>
        </row>
        <row r="45">
          <cell r="D45">
            <v>720</v>
          </cell>
        </row>
        <row r="46">
          <cell r="D46">
            <v>78940</v>
          </cell>
        </row>
        <row r="47">
          <cell r="D47">
            <v>93940</v>
          </cell>
        </row>
      </sheetData>
      <sheetData sheetId="8">
        <row r="47">
          <cell r="D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H2" sqref="H2"/>
    </sheetView>
  </sheetViews>
  <sheetFormatPr defaultColWidth="9.140625" defaultRowHeight="45" customHeight="1"/>
  <cols>
    <col min="1" max="1" width="52.8515625" style="0" customWidth="1"/>
    <col min="2" max="2" width="18.28125" style="0" customWidth="1"/>
    <col min="3" max="3" width="20.57421875" style="0" customWidth="1"/>
    <col min="4" max="4" width="17.140625" style="0" customWidth="1"/>
    <col min="5" max="5" width="20.57421875" style="0" customWidth="1"/>
    <col min="6" max="6" width="17.8515625" style="0" customWidth="1"/>
    <col min="7" max="7" width="20.57421875" style="0" customWidth="1"/>
  </cols>
  <sheetData>
    <row r="1" spans="1:7" ht="102.75" customHeight="1">
      <c r="A1" s="50" t="s">
        <v>0</v>
      </c>
      <c r="B1" s="50"/>
      <c r="C1" s="50"/>
      <c r="D1" s="50"/>
      <c r="E1" s="50"/>
      <c r="F1" s="50"/>
      <c r="G1" s="50"/>
    </row>
    <row r="2" spans="1:7" ht="45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</row>
    <row r="3" spans="1:7" ht="45" customHeight="1">
      <c r="A3" s="52"/>
      <c r="B3" s="52"/>
      <c r="C3" s="52"/>
      <c r="D3" s="52"/>
      <c r="E3" s="52"/>
      <c r="F3" s="52"/>
      <c r="G3" s="52"/>
    </row>
    <row r="4" spans="1:7" ht="45" customHeight="1">
      <c r="A4" s="1" t="s">
        <v>8</v>
      </c>
      <c r="B4" s="2">
        <v>2210</v>
      </c>
      <c r="C4" s="3" t="s">
        <v>9</v>
      </c>
      <c r="D4" s="4">
        <f>SUM('[1]цбухг'!D4+'[1]г група'!D4+'[1] методисти'!D4+'[1]  будинок освіти'!D4+'[1]  госп.г спец'!D4+'[1]   позашкільники'!D4+'[1]   позашкільники  спец'!D4+'[1]  ДЮСШ'!D4+'[1]ДЮСШ спец'!D4)</f>
        <v>41145</v>
      </c>
      <c r="E4" s="5" t="s">
        <v>10</v>
      </c>
      <c r="F4" s="6" t="s">
        <v>11</v>
      </c>
      <c r="G4" s="2"/>
    </row>
    <row r="5" spans="1:7" ht="43.5" customHeight="1">
      <c r="A5" s="7" t="s">
        <v>12</v>
      </c>
      <c r="B5" s="2">
        <v>2210</v>
      </c>
      <c r="C5" s="3" t="s">
        <v>9</v>
      </c>
      <c r="D5" s="4">
        <f>SUM('[1]цбухг'!D5+'[1]г група'!D5+'[1] методисти'!D5+'[1]  будинок освіти'!D5+'[1]  госп.г спец'!D5+'[1]   позашкільники'!D5+'[1]   позашкільники  спец'!D5+'[1]  ДЮСШ'!D5+'[1]ДЮСШ спец'!D5)</f>
        <v>20482</v>
      </c>
      <c r="E5" s="8" t="s">
        <v>13</v>
      </c>
      <c r="F5" s="6" t="s">
        <v>11</v>
      </c>
      <c r="G5" s="9"/>
    </row>
    <row r="6" spans="1:7" ht="37.5" customHeight="1">
      <c r="A6" s="10" t="s">
        <v>14</v>
      </c>
      <c r="B6" s="9">
        <v>2210</v>
      </c>
      <c r="C6" s="3" t="s">
        <v>9</v>
      </c>
      <c r="D6" s="4">
        <f>SUM('[1]цбухг'!D6+'[1]г група'!D6+'[1] методисти'!D6+'[1]  будинок освіти'!D6+'[1]  госп.г спец'!D6+'[1]   позашкільники'!D6+'[1]   позашкільники  спец'!D6+'[1]  ДЮСШ'!D6+'[1]ДЮСШ спец'!D6)</f>
        <v>995</v>
      </c>
      <c r="E6" s="13" t="s">
        <v>15</v>
      </c>
      <c r="F6" s="6" t="s">
        <v>11</v>
      </c>
      <c r="G6" s="11"/>
    </row>
    <row r="7" spans="1:7" ht="39" customHeight="1">
      <c r="A7" s="10" t="s">
        <v>14</v>
      </c>
      <c r="B7" s="9">
        <v>2210</v>
      </c>
      <c r="C7" s="3" t="s">
        <v>16</v>
      </c>
      <c r="D7" s="4">
        <f>SUM('[1]цбухг'!D7+'[1]г група'!D7+'[1] методисти'!D7+'[1]  будинок освіти'!D7+'[1]  госп.г спец'!D7+'[1]   позашкільники'!D7+'[1]   позашкільники  спец'!D7+'[1]  ДЮСШ'!D7+'[1]ДЮСШ спец'!D7)</f>
        <v>3140</v>
      </c>
      <c r="E7" s="13" t="s">
        <v>15</v>
      </c>
      <c r="F7" s="6" t="s">
        <v>11</v>
      </c>
      <c r="G7" s="9"/>
    </row>
    <row r="8" spans="1:7" ht="45" customHeight="1">
      <c r="A8" s="12" t="s">
        <v>17</v>
      </c>
      <c r="B8" s="9">
        <v>2210</v>
      </c>
      <c r="C8" s="3" t="s">
        <v>9</v>
      </c>
      <c r="D8" s="4">
        <f>SUM('[1]цбухг'!D8+'[1]г група'!D8+'[1] методисти'!D8+'[1]  будинок освіти'!D8+'[1]  госп.г спец'!D8+'[1]   позашкільники'!D8+'[1]   позашкільники  спец'!D8+'[1]  ДЮСШ'!D8+'[1]ДЮСШ спец'!D8)</f>
        <v>5794</v>
      </c>
      <c r="E8" s="13" t="s">
        <v>18</v>
      </c>
      <c r="F8" s="6" t="s">
        <v>11</v>
      </c>
      <c r="G8" s="9"/>
    </row>
    <row r="9" spans="1:7" ht="45" customHeight="1">
      <c r="A9" s="12" t="s">
        <v>19</v>
      </c>
      <c r="B9" s="9">
        <v>2210</v>
      </c>
      <c r="C9" s="3" t="s">
        <v>9</v>
      </c>
      <c r="D9" s="4">
        <f>SUM('[1]цбухг'!D9+'[1]г група'!D9+'[1] методисти'!D9+'[1]  будинок освіти'!D9+'[1]  госп.г спец'!D9+'[1]   позашкільники'!D9+'[1]   позашкільники  спец'!D9+'[1]  ДЮСШ'!D9+'[1]ДЮСШ спец'!D9)</f>
        <v>1402</v>
      </c>
      <c r="E9" s="13" t="s">
        <v>20</v>
      </c>
      <c r="F9" s="6" t="s">
        <v>11</v>
      </c>
      <c r="G9" s="9"/>
    </row>
    <row r="10" spans="1:7" ht="45" customHeight="1" hidden="1">
      <c r="A10" s="12" t="s">
        <v>21</v>
      </c>
      <c r="B10" s="9">
        <v>2210</v>
      </c>
      <c r="C10" s="3" t="s">
        <v>16</v>
      </c>
      <c r="D10" s="4">
        <f>SUM('[1]цбухг'!D10+'[1]г група'!D10+'[1] методисти'!D10+'[1]  будинок освіти'!D10+'[1]  госп.г спец'!D10+'[1]   позашкільники'!D10+'[1]   позашкільники  спец'!D10+'[1]  ДЮСШ'!D10+'[1]ДЮСШ спец'!D10)</f>
        <v>0</v>
      </c>
      <c r="E10" s="14" t="s">
        <v>22</v>
      </c>
      <c r="F10" s="6" t="s">
        <v>11</v>
      </c>
      <c r="G10" s="9"/>
    </row>
    <row r="11" spans="1:7" ht="45" customHeight="1">
      <c r="A11" s="12" t="s">
        <v>23</v>
      </c>
      <c r="B11" s="9">
        <v>2210</v>
      </c>
      <c r="C11" s="3" t="s">
        <v>9</v>
      </c>
      <c r="D11" s="4">
        <f>SUM('[1]цбухг'!D11+'[1]г група'!D11+'[1] методисти'!D11+'[1]  будинок освіти'!D11+'[1]  госп.г спец'!D11+'[1]   позашкільники'!D11+'[1]   позашкільники  спец'!D11+'[1]  ДЮСШ'!D11+'[1]ДЮСШ спец'!D11)</f>
        <v>22324</v>
      </c>
      <c r="E11" s="13" t="s">
        <v>24</v>
      </c>
      <c r="F11" s="6" t="s">
        <v>11</v>
      </c>
      <c r="G11" s="9"/>
    </row>
    <row r="12" spans="1:7" ht="45" customHeight="1">
      <c r="A12" s="15" t="s">
        <v>25</v>
      </c>
      <c r="B12" s="9">
        <v>2210</v>
      </c>
      <c r="C12" s="3" t="s">
        <v>16</v>
      </c>
      <c r="D12" s="4">
        <f>SUM('[1]цбухг'!D12+'[1]г група'!D12+'[1] методисти'!D12+'[1]  будинок освіти'!D12+'[1]  госп.г спец'!D12+'[1]   позашкільники'!D12+'[1]   позашкільники  спец'!D12+'[1]  ДЮСШ'!D12+'[1]ДЮСШ спец'!D12)</f>
        <v>41047</v>
      </c>
      <c r="E12" s="13" t="s">
        <v>26</v>
      </c>
      <c r="F12" s="6" t="s">
        <v>11</v>
      </c>
      <c r="G12" s="9"/>
    </row>
    <row r="13" spans="1:7" ht="45" customHeight="1">
      <c r="A13" s="16" t="s">
        <v>27</v>
      </c>
      <c r="B13" s="9">
        <v>2210</v>
      </c>
      <c r="C13" s="3" t="s">
        <v>9</v>
      </c>
      <c r="D13" s="4">
        <f>SUM('[1]цбухг'!D13+'[1]г група'!D13+'[1] методисти'!D13+'[1]  будинок освіти'!D13+'[1]  госп.г спец'!D13+'[1]   позашкільники'!D13+'[1]   позашкільники  спец'!D13+'[1]  ДЮСШ'!D13+'[1]ДЮСШ спец'!D13)</f>
        <v>2484</v>
      </c>
      <c r="E13" s="17" t="s">
        <v>28</v>
      </c>
      <c r="F13" s="6" t="s">
        <v>11</v>
      </c>
      <c r="G13" s="9"/>
    </row>
    <row r="14" spans="1:7" ht="45" customHeight="1">
      <c r="A14" s="15" t="s">
        <v>29</v>
      </c>
      <c r="B14" s="9">
        <v>2210</v>
      </c>
      <c r="C14" s="3" t="s">
        <v>9</v>
      </c>
      <c r="D14" s="4">
        <f>SUM('[1]цбухг'!D14+'[1]г група'!D14+'[1] методисти'!D14+'[1]  будинок освіти'!D14+'[1]  госп.г спец'!D14+'[1]   позашкільники'!D14+'[1]   позашкільники  спец'!D14+'[1]  ДЮСШ'!D14+'[1]ДЮСШ спец'!D14)</f>
        <v>4690</v>
      </c>
      <c r="E14" s="13" t="s">
        <v>30</v>
      </c>
      <c r="F14" s="6" t="s">
        <v>11</v>
      </c>
      <c r="G14" s="9"/>
    </row>
    <row r="15" spans="1:7" ht="45" customHeight="1">
      <c r="A15" s="12" t="s">
        <v>31</v>
      </c>
      <c r="B15" s="9">
        <v>2210</v>
      </c>
      <c r="C15" s="3" t="s">
        <v>9</v>
      </c>
      <c r="D15" s="4">
        <f>SUM('[1]цбухг'!D15+'[1]г група'!D15+'[1] методисти'!D15+'[1]  будинок освіти'!D15+'[1]  госп.г спец'!D15+'[1]   позашкільники'!D15+'[1]   позашкільники  спец'!D15+'[1]  ДЮСШ'!D15+'[1]ДЮСШ спец'!D15)</f>
        <v>2730</v>
      </c>
      <c r="E15" s="13" t="s">
        <v>32</v>
      </c>
      <c r="F15" s="6" t="s">
        <v>11</v>
      </c>
      <c r="G15" s="18"/>
    </row>
    <row r="16" spans="1:7" ht="44.25" customHeight="1">
      <c r="A16" s="12" t="s">
        <v>33</v>
      </c>
      <c r="B16" s="9">
        <v>2210</v>
      </c>
      <c r="C16" s="3" t="s">
        <v>9</v>
      </c>
      <c r="D16" s="4">
        <f>SUM('[1]цбухг'!D16+'[1]г група'!D16+'[1] методисти'!D16+'[1]  будинок освіти'!D16+'[1]  госп.г спец'!D16+'[1]   позашкільники'!D16+'[1]   позашкільники  спец'!D16+'[1]  ДЮСШ'!D16+'[1]ДЮСШ спец'!D16)</f>
        <v>20380</v>
      </c>
      <c r="E16" s="19" t="s">
        <v>34</v>
      </c>
      <c r="F16" s="6" t="s">
        <v>11</v>
      </c>
      <c r="G16" s="18"/>
    </row>
    <row r="17" spans="1:7" ht="45" customHeight="1" hidden="1">
      <c r="A17" s="20" t="s">
        <v>35</v>
      </c>
      <c r="B17" s="9">
        <v>2210</v>
      </c>
      <c r="C17" s="3" t="s">
        <v>16</v>
      </c>
      <c r="D17" s="4">
        <f>SUM('[1]цбухг'!D17+'[1]г група'!D17+'[1] методисти'!D17+'[1]  будинок освіти'!D17+'[1]  госп.г спец'!D17+'[1]   позашкільники'!D17+'[1]   позашкільники  спец'!D17+'[1]  ДЮСШ'!D17+'[1]ДЮСШ спец'!D17)</f>
        <v>0</v>
      </c>
      <c r="E17" s="19" t="s">
        <v>36</v>
      </c>
      <c r="F17" s="6" t="s">
        <v>11</v>
      </c>
      <c r="G17" s="18"/>
    </row>
    <row r="18" spans="1:7" ht="1.5" customHeight="1">
      <c r="A18" s="7" t="s">
        <v>37</v>
      </c>
      <c r="B18" s="9"/>
      <c r="C18" s="3" t="s">
        <v>9</v>
      </c>
      <c r="D18" s="4">
        <f>SUM('[1]цбухг'!D18+'[1]г група'!D18+'[1] методисти'!D18+'[1]  будинок освіти'!D18+'[1]  госп.г спец'!D18+'[1]   позашкільники'!D18+'[1]   позашкільники  спец'!D18+'[1]  ДЮСШ'!D18+'[1]ДЮСШ спец'!D18)</f>
        <v>0</v>
      </c>
      <c r="E18" s="19" t="s">
        <v>38</v>
      </c>
      <c r="F18" s="6" t="s">
        <v>11</v>
      </c>
      <c r="G18" s="18"/>
    </row>
    <row r="19" spans="1:7" ht="33" customHeight="1">
      <c r="A19" s="20" t="s">
        <v>39</v>
      </c>
      <c r="B19" s="9">
        <v>2210</v>
      </c>
      <c r="C19" s="3" t="s">
        <v>16</v>
      </c>
      <c r="D19" s="4">
        <f>SUM('[1]цбухг'!D19+'[1]г група'!D19+'[1] методисти'!D19+'[1]  будинок освіти'!D19+'[1]  госп.г спец'!D19+'[1]   позашкільники'!D19+'[1]   позашкільники  спец'!D19+'[1]  ДЮСШ'!D19+'[1]ДЮСШ спец'!D19)</f>
        <v>60</v>
      </c>
      <c r="E19" s="14" t="s">
        <v>40</v>
      </c>
      <c r="F19" s="6" t="s">
        <v>11</v>
      </c>
      <c r="G19" s="18"/>
    </row>
    <row r="20" spans="1:7" ht="0.75" customHeight="1" hidden="1">
      <c r="A20" s="20" t="s">
        <v>41</v>
      </c>
      <c r="B20" s="9"/>
      <c r="C20" s="3" t="s">
        <v>16</v>
      </c>
      <c r="D20" s="4">
        <f>SUM('[1]цбухг'!D20+'[1]г група'!D20+'[1] методисти'!D20+'[1]  будинок освіти'!D20+'[1]  госп.г спец'!D20+'[1]   позашкільники'!D20+'[1]   позашкільники  спец'!D20+'[1]  ДЮСШ'!D20+'[1]ДЮСШ спец'!D20)</f>
        <v>0</v>
      </c>
      <c r="E20" s="19" t="s">
        <v>42</v>
      </c>
      <c r="F20" s="6" t="s">
        <v>11</v>
      </c>
      <c r="G20" s="18"/>
    </row>
    <row r="21" spans="1:7" ht="46.5" customHeight="1">
      <c r="A21" s="21" t="s">
        <v>81</v>
      </c>
      <c r="B21" s="9"/>
      <c r="C21" s="3" t="s">
        <v>16</v>
      </c>
      <c r="D21" s="4">
        <f>SUM('[1]цбухг'!D21+'[1]г група'!D21+'[1] методисти'!D21+'[1]  будинок освіти'!D21+'[1]  госп.г спец'!D21+'[1]   позашкільники'!D21+'[1]   позашкільники  спец'!D21+'[1]  ДЮСШ'!D21)</f>
        <v>1000</v>
      </c>
      <c r="E21" s="22" t="s">
        <v>43</v>
      </c>
      <c r="F21" s="6" t="s">
        <v>44</v>
      </c>
      <c r="G21" s="18"/>
    </row>
    <row r="22" spans="1:7" ht="44.25" customHeight="1">
      <c r="A22" s="23" t="s">
        <v>45</v>
      </c>
      <c r="B22" s="24">
        <v>2210</v>
      </c>
      <c r="C22" s="3"/>
      <c r="D22" s="25">
        <f>SUM(D4:D21)</f>
        <v>167673</v>
      </c>
      <c r="E22" s="26"/>
      <c r="F22" s="6"/>
      <c r="G22" s="18"/>
    </row>
    <row r="23" spans="1:7" ht="26.25" customHeight="1">
      <c r="A23" s="27" t="s">
        <v>46</v>
      </c>
      <c r="B23" s="9">
        <v>2220</v>
      </c>
      <c r="C23" s="3" t="s">
        <v>16</v>
      </c>
      <c r="D23" s="4">
        <f>SUM('[1]цбухг'!D23+'[1]г група'!D23+'[1] методисти'!D23+'[1]  будинок освіти'!D23+'[1]  госп.г спец'!D23+'[1]   позашкільники'!D23+'[1]   позашкільники  спец'!D23+'[1]  ДЮСШ'!D23+'[1]ДЮСШ спец'!D23)</f>
        <v>2700</v>
      </c>
      <c r="E23" s="28" t="s">
        <v>47</v>
      </c>
      <c r="F23" s="6" t="s">
        <v>44</v>
      </c>
      <c r="G23" s="18"/>
    </row>
    <row r="24" spans="1:7" ht="21" customHeight="1">
      <c r="A24" s="23" t="s">
        <v>45</v>
      </c>
      <c r="B24" s="24">
        <v>2220</v>
      </c>
      <c r="C24" s="3"/>
      <c r="D24" s="25">
        <f>SUM(D23)</f>
        <v>2700</v>
      </c>
      <c r="E24" s="29"/>
      <c r="F24" s="6"/>
      <c r="G24" s="18"/>
    </row>
    <row r="25" spans="1:7" ht="0.75" customHeight="1">
      <c r="A25" s="12" t="s">
        <v>48</v>
      </c>
      <c r="B25" s="9">
        <v>2240</v>
      </c>
      <c r="C25" s="3" t="s">
        <v>9</v>
      </c>
      <c r="D25" s="4">
        <f>SUM('[1]цбухг'!D25+'[1]г група'!D25+'[1] методисти'!D25+'[1]  будинок освіти'!D25+'[1]  госп.г спец'!D25+'[1]   позашкільники'!D25+'[1]   позашкільники  спец'!D25+'[1]  ДЮСШ'!D25+'[1]ДЮСШ спец'!D25)</f>
        <v>0</v>
      </c>
      <c r="E25" s="30" t="s">
        <v>49</v>
      </c>
      <c r="F25" s="6" t="s">
        <v>44</v>
      </c>
      <c r="G25" s="18"/>
    </row>
    <row r="26" spans="1:7" ht="45" customHeight="1">
      <c r="A26" s="12" t="s">
        <v>50</v>
      </c>
      <c r="B26" s="9">
        <v>2240</v>
      </c>
      <c r="C26" s="3" t="s">
        <v>9</v>
      </c>
      <c r="D26" s="4">
        <f>SUM('[1]цбухг'!D26+'[1]г група'!D26+'[1] методисти'!D26+'[1]  будинок освіти'!D26+'[1]  госп.г спец'!D26+'[1]   позашкільники'!D26+'[1]   позашкільники  спец'!D26+'[1]  ДЮСШ'!D26+'[1]ДЮСШ спец'!D26)</f>
        <v>40590</v>
      </c>
      <c r="E26" s="13" t="s">
        <v>51</v>
      </c>
      <c r="F26" s="6" t="s">
        <v>11</v>
      </c>
      <c r="G26" s="18"/>
    </row>
    <row r="27" spans="1:7" ht="27.75" customHeight="1">
      <c r="A27" s="12" t="s">
        <v>52</v>
      </c>
      <c r="B27" s="9">
        <v>2240</v>
      </c>
      <c r="C27" s="3" t="s">
        <v>16</v>
      </c>
      <c r="D27" s="4">
        <f>SUM('[1]цбухг'!D27+'[1]г група'!D27+'[1] методисти'!D27+'[1]  будинок освіти'!D27+'[1]  госп.г спец'!D27+'[1]   позашкільники'!D27+'[1]   позашкільники  спец'!D27+'[1]  ДЮСШ'!D27+'[1]ДЮСШ спец'!D27)</f>
        <v>2030</v>
      </c>
      <c r="E27" s="13" t="s">
        <v>53</v>
      </c>
      <c r="F27" s="6" t="s">
        <v>11</v>
      </c>
      <c r="G27" s="31"/>
    </row>
    <row r="28" spans="1:7" ht="0.75" customHeight="1" hidden="1">
      <c r="A28" s="15" t="s">
        <v>54</v>
      </c>
      <c r="B28" s="9">
        <v>2240</v>
      </c>
      <c r="C28" s="3" t="s">
        <v>16</v>
      </c>
      <c r="D28" s="4">
        <f>SUM('[1]цбухг'!D28+'[1]г група'!D28+'[1] методисти'!D28+'[1]  будинок освіти'!D28+'[1]  госп.г спец'!D28+'[1]   позашкільники'!D28+'[1]   позашкільники  спец'!D28+'[1]  ДЮСШ'!D28+'[1]ДЮСШ спец'!D28)</f>
        <v>0</v>
      </c>
      <c r="E28" s="13" t="s">
        <v>55</v>
      </c>
      <c r="F28" s="6" t="s">
        <v>11</v>
      </c>
      <c r="G28" s="31"/>
    </row>
    <row r="29" spans="1:7" ht="45" customHeight="1">
      <c r="A29" s="16" t="s">
        <v>56</v>
      </c>
      <c r="B29" s="9">
        <v>2240</v>
      </c>
      <c r="C29" s="3" t="s">
        <v>9</v>
      </c>
      <c r="D29" s="4">
        <f>SUM('[1]цбухг'!D29+'[1]г група'!D29+'[1] методисти'!D29+'[1]  будинок освіти'!D29+'[1]  госп.г спец'!D29+'[1]   позашкільники'!D29+'[1]   позашкільники  спец'!D29+'[1]  ДЮСШ'!D29+'[1]ДЮСШ спец'!D29)</f>
        <v>16414</v>
      </c>
      <c r="E29" s="19" t="s">
        <v>57</v>
      </c>
      <c r="F29" s="6" t="s">
        <v>11</v>
      </c>
      <c r="G29" s="32"/>
    </row>
    <row r="30" spans="1:7" ht="30" customHeight="1">
      <c r="A30" s="7" t="s">
        <v>58</v>
      </c>
      <c r="B30" s="9">
        <v>2240</v>
      </c>
      <c r="C30" s="3" t="s">
        <v>16</v>
      </c>
      <c r="D30" s="4">
        <f>SUM('[1]цбухг'!D30+'[1]г група'!D30+'[1] методисти'!D30+'[1]  будинок освіти'!D30+'[1]  госп.г спец'!D30+'[1]   позашкільники'!D30+'[1]   позашкільники  спец'!D30+'[1]  ДЮСШ'!D30+'[1]ДЮСШ спец'!D30)</f>
        <v>35330</v>
      </c>
      <c r="E30" s="19" t="s">
        <v>59</v>
      </c>
      <c r="F30" s="6" t="s">
        <v>11</v>
      </c>
      <c r="G30" s="9"/>
    </row>
    <row r="31" spans="1:7" ht="39.75" customHeight="1">
      <c r="A31" s="20" t="s">
        <v>60</v>
      </c>
      <c r="B31" s="9">
        <v>2240</v>
      </c>
      <c r="C31" s="3" t="s">
        <v>16</v>
      </c>
      <c r="D31" s="4">
        <f>SUM('[1]цбухг'!D31+'[1]г група'!D31+'[1] методисти'!D31+'[1]  будинок освіти'!D31+'[1]  госп.г спец'!D31+'[1]   позашкільники'!D31+'[1]   позашкільники  спец'!D31+'[1]  ДЮСШ'!D31+'[1]ДЮСШ спец'!D31)</f>
        <v>400</v>
      </c>
      <c r="E31" s="19" t="s">
        <v>61</v>
      </c>
      <c r="F31" s="6" t="s">
        <v>11</v>
      </c>
      <c r="G31" s="9"/>
    </row>
    <row r="32" spans="1:7" ht="41.25" customHeight="1">
      <c r="A32" s="20" t="s">
        <v>62</v>
      </c>
      <c r="B32" s="9">
        <v>2240</v>
      </c>
      <c r="C32" s="3" t="s">
        <v>16</v>
      </c>
      <c r="D32" s="4">
        <f>SUM('[1]цбухг'!D32+'[1]г група'!D32+'[1] методисти'!D32+'[1]  будинок освіти'!D32+'[1]  госп.г спец'!D32+'[1]   позашкільники'!D32+'[1]   позашкільники  спец'!D32+'[1]  ДЮСШ'!D32+'[1]ДЮСШ спец'!D32)</f>
        <v>450</v>
      </c>
      <c r="E32" s="19" t="s">
        <v>63</v>
      </c>
      <c r="F32" s="6" t="s">
        <v>11</v>
      </c>
      <c r="G32" s="9"/>
    </row>
    <row r="33" spans="1:7" ht="0.75" customHeight="1">
      <c r="A33" s="20" t="s">
        <v>64</v>
      </c>
      <c r="B33" s="9">
        <v>2240</v>
      </c>
      <c r="C33" s="3" t="s">
        <v>16</v>
      </c>
      <c r="D33" s="4">
        <f>SUM('[1]цбухг'!D33+'[1]г група'!D33+'[1] методисти'!D33+'[1]  будинок освіти'!D33+'[1]  госп.г спец'!D33+'[1]   позашкільники'!D33+'[1]   позашкільники  спец'!D33+'[1]  ДЮСШ'!D33+'[1]ДЮСШ спец'!D33)</f>
        <v>0</v>
      </c>
      <c r="E33" s="19" t="s">
        <v>42</v>
      </c>
      <c r="F33" s="6" t="s">
        <v>11</v>
      </c>
      <c r="G33" s="9"/>
    </row>
    <row r="34" spans="1:7" ht="45" customHeight="1">
      <c r="A34" s="16" t="s">
        <v>65</v>
      </c>
      <c r="B34" s="9">
        <v>2240</v>
      </c>
      <c r="C34" s="3" t="s">
        <v>16</v>
      </c>
      <c r="D34" s="4">
        <f>SUM('[1]цбухг'!D34+'[1]г група'!D34+'[1] методисти'!D34+'[1]  будинок освіти'!D34+'[1]  госп.г спец'!D34+'[1]   позашкільники'!D34+'[1]   позашкільники  спец'!D34+'[1]  ДЮСШ'!D34+'[1]ДЮСШ спец'!D34)</f>
        <v>2520</v>
      </c>
      <c r="E34" s="19" t="s">
        <v>66</v>
      </c>
      <c r="F34" s="6" t="s">
        <v>11</v>
      </c>
      <c r="G34" s="9"/>
    </row>
    <row r="35" spans="1:7" ht="38.25" customHeight="1">
      <c r="A35" s="33" t="s">
        <v>67</v>
      </c>
      <c r="B35" s="9">
        <v>2240</v>
      </c>
      <c r="C35" s="3" t="s">
        <v>16</v>
      </c>
      <c r="D35" s="4">
        <f>SUM('[1]цбухг'!D35+'[1]г група'!D35+'[1] методисти'!D35+'[1]  будинок освіти'!D35+'[1]  госп.г спец'!D35+'[1]   позашкільники'!D35+'[1]   позашкільники  спец'!D35+'[1]  ДЮСШ'!D35+'[1]ДЮСШ спец'!D35)</f>
        <v>3540</v>
      </c>
      <c r="E35" s="19" t="s">
        <v>68</v>
      </c>
      <c r="F35" s="6" t="s">
        <v>11</v>
      </c>
      <c r="G35" s="9"/>
    </row>
    <row r="36" spans="1:7" ht="27.75" customHeight="1">
      <c r="A36" s="34" t="s">
        <v>69</v>
      </c>
      <c r="B36" s="9">
        <v>2240</v>
      </c>
      <c r="C36" s="3" t="s">
        <v>16</v>
      </c>
      <c r="D36" s="4">
        <f>SUM('[1]цбухг'!D36+'[1]г група'!D36+'[1] методисти'!D36+'[1]  будинок освіти'!D36+'[1]  госп.г спец'!D36+'[1]   позашкільники'!D36+'[1]   позашкільники  спец'!D36+'[1]  ДЮСШ'!D36+'[1]ДЮСШ спец'!D36)</f>
        <v>1050</v>
      </c>
      <c r="E36" s="35" t="s">
        <v>70</v>
      </c>
      <c r="F36" s="6" t="s">
        <v>44</v>
      </c>
      <c r="G36" s="9"/>
    </row>
    <row r="37" spans="1:7" ht="24" customHeight="1" hidden="1">
      <c r="A37" s="20"/>
      <c r="B37" s="9">
        <v>2240</v>
      </c>
      <c r="C37" s="3" t="s">
        <v>16</v>
      </c>
      <c r="D37" s="4">
        <f>SUM('[1]цбухг'!D37+'[1]г група'!D37+'[1] методисти'!D37+'[1]  будинок освіти'!D37+'[1]  госп.г спец'!D37+'[1]   позашкільники'!D37+'[1]   позашкільники  спец'!D37+'[1]  ДЮСШ'!D37+'[1]ДЮСШ спец'!D37)</f>
        <v>0</v>
      </c>
      <c r="E37" s="36"/>
      <c r="F37" s="6" t="s">
        <v>44</v>
      </c>
      <c r="G37" s="9"/>
    </row>
    <row r="38" spans="1:7" ht="23.25" customHeight="1" hidden="1">
      <c r="A38" s="20"/>
      <c r="B38" s="9">
        <v>2240</v>
      </c>
      <c r="C38" s="3" t="s">
        <v>16</v>
      </c>
      <c r="D38" s="4">
        <f>SUM('[1]цбухг'!D38+'[1]г група'!D38+'[1] методисти'!D38+'[1]  будинок освіти'!D38+'[1]  госп.г спец'!D38+'[1]   позашкільники'!D38+'[1]   позашкільники  спец'!D38+'[1]  ДЮСШ'!D38+'[1]ДЮСШ спец'!D38)</f>
        <v>0</v>
      </c>
      <c r="E38" s="36"/>
      <c r="F38" s="6" t="s">
        <v>44</v>
      </c>
      <c r="G38" s="9"/>
    </row>
    <row r="39" spans="1:7" ht="25.5" customHeight="1" hidden="1">
      <c r="A39" s="20"/>
      <c r="B39" s="9">
        <v>2240</v>
      </c>
      <c r="C39" s="3" t="s">
        <v>16</v>
      </c>
      <c r="D39" s="4">
        <f>SUM('[1]цбухг'!D39+'[1]г група'!D39+'[1] методисти'!D39+'[1]  будинок освіти'!D39+'[1]  госп.г спец'!D39+'[1]   позашкільники'!D39+'[1]   позашкільники  спец'!D39+'[1]  ДЮСШ'!D39+'[1]ДЮСШ спец'!D39)</f>
        <v>0</v>
      </c>
      <c r="E39" s="36"/>
      <c r="F39" s="6" t="s">
        <v>44</v>
      </c>
      <c r="G39" s="9"/>
    </row>
    <row r="40" spans="1:7" ht="22.5" customHeight="1" hidden="1">
      <c r="A40" s="20"/>
      <c r="B40" s="9">
        <v>2240</v>
      </c>
      <c r="C40" s="3" t="s">
        <v>16</v>
      </c>
      <c r="D40" s="4">
        <f>SUM('[1]цбухг'!D40+'[1]г група'!D40+'[1] методисти'!D40+'[1]  будинок освіти'!D40+'[1]  госп.г спец'!D40+'[1]   позашкільники'!D40+'[1]   позашкільники  спец'!D40+'[1]  ДЮСШ'!D40+'[1]ДЮСШ спец'!D40)</f>
        <v>0</v>
      </c>
      <c r="E40" s="36"/>
      <c r="F40" s="25"/>
      <c r="G40" s="37"/>
    </row>
    <row r="41" spans="1:7" ht="44.25" customHeight="1">
      <c r="A41" s="23" t="s">
        <v>45</v>
      </c>
      <c r="B41" s="24">
        <v>2240</v>
      </c>
      <c r="C41" s="3"/>
      <c r="D41" s="25">
        <f>SUM(D25:D40)</f>
        <v>102324</v>
      </c>
      <c r="E41" s="29"/>
      <c r="F41" s="6"/>
      <c r="G41" s="38"/>
    </row>
    <row r="42" spans="1:7" ht="1.5" customHeight="1" hidden="1">
      <c r="A42" s="12"/>
      <c r="B42" s="9"/>
      <c r="C42" s="3"/>
      <c r="D42" s="4"/>
      <c r="E42" s="29"/>
      <c r="F42" s="39"/>
      <c r="G42" s="38"/>
    </row>
    <row r="43" spans="1:7" ht="45" customHeight="1">
      <c r="A43" s="12" t="s">
        <v>71</v>
      </c>
      <c r="B43" s="9">
        <v>2273</v>
      </c>
      <c r="C43" s="3" t="s">
        <v>16</v>
      </c>
      <c r="D43" s="4">
        <f>SUM('[1]цбухг'!D43+'[1]г група'!D43+'[1] методисти'!D43+'[1]  будинок освіти'!D43+'[1]  госп.г спец'!D43+'[1]   позашкільники'!D43+'[1]   позашкільники  спец'!D43+'[1]  ДЮСШ'!D43+'[1]ДЮСШ спец'!D43)</f>
        <v>80312</v>
      </c>
      <c r="E43" s="13" t="s">
        <v>72</v>
      </c>
      <c r="F43" s="6" t="s">
        <v>11</v>
      </c>
      <c r="G43" s="37"/>
    </row>
    <row r="44" spans="1:7" ht="45" customHeight="1">
      <c r="A44" s="33" t="s">
        <v>73</v>
      </c>
      <c r="B44" s="9">
        <v>2272</v>
      </c>
      <c r="C44" s="3" t="s">
        <v>16</v>
      </c>
      <c r="D44" s="4">
        <f>SUM('[1]цбухг'!D44+'[1]г група'!D44+'[1] методисти'!D44+'[1]  будинок освіти'!D44+'[1]  госп.г спец'!D44+'[1]   позашкільники'!D44+'[1]   позашкільники  спец'!D44+'[1]  ДЮСШ'!D44+'[1]ДЮСШ спец'!D44)</f>
        <v>5306</v>
      </c>
      <c r="E44" s="13" t="s">
        <v>74</v>
      </c>
      <c r="F44" s="6" t="s">
        <v>11</v>
      </c>
      <c r="G44" s="9"/>
    </row>
    <row r="45" spans="1:7" ht="45" customHeight="1">
      <c r="A45" s="33" t="s">
        <v>75</v>
      </c>
      <c r="B45" s="9">
        <v>2272</v>
      </c>
      <c r="C45" s="3" t="s">
        <v>16</v>
      </c>
      <c r="D45" s="4">
        <f>SUM('[1]цбухг'!D45+'[1]г група'!D45+'[1] методисти'!D45+'[1]  будинок освіти'!D45+'[1]  госп.г спец'!D45+'[1]   позашкільники'!D45+'[1]   позашкільники  спец'!D45+'[1]  ДЮСШ'!D45+'[1]ДЮСШ спец'!D45)</f>
        <v>4930</v>
      </c>
      <c r="E45" s="13" t="s">
        <v>76</v>
      </c>
      <c r="F45" s="6" t="s">
        <v>11</v>
      </c>
      <c r="G45" s="9"/>
    </row>
    <row r="46" spans="1:7" ht="45" customHeight="1">
      <c r="A46" s="12" t="s">
        <v>77</v>
      </c>
      <c r="B46" s="9">
        <v>2274</v>
      </c>
      <c r="C46" s="3" t="s">
        <v>16</v>
      </c>
      <c r="D46" s="4">
        <f>SUM('[1]цбухг'!D46+'[1]г група'!D46+'[1] методисти'!D46+'[1]  будинок освіти'!D46+'[1]  госп.г спец'!D46+'[1]   позашкільники'!D46+'[1]   позашкільники  спец'!D46+'[1]  ДЮСШ'!D46+'[1]ДЮСШ спец'!D46)</f>
        <v>78940</v>
      </c>
      <c r="E46" s="13" t="s">
        <v>78</v>
      </c>
      <c r="F46" s="6" t="s">
        <v>11</v>
      </c>
      <c r="G46" s="9"/>
    </row>
    <row r="47" spans="1:7" ht="45" customHeight="1">
      <c r="A47" s="23" t="s">
        <v>45</v>
      </c>
      <c r="B47" s="24">
        <v>2270</v>
      </c>
      <c r="C47" s="3"/>
      <c r="D47" s="40">
        <f>SUM('[1]цбухг'!D47+'[1]г група'!D47+'[1] методисти'!D47+'[1]  будинок освіти'!D47+'[1]  госп.г спец'!D47+'[1]   позашкільники'!D47+'[1]   позашкільники  спец'!D47+'[1]  ДЮСШ'!D47+'[1]ДЮСШ спец'!D47)</f>
        <v>169488</v>
      </c>
      <c r="E47" s="41"/>
      <c r="F47" s="6"/>
      <c r="G47" s="9"/>
    </row>
    <row r="48" spans="1:7" ht="45" customHeight="1" hidden="1">
      <c r="A48" s="12"/>
      <c r="B48" s="9"/>
      <c r="C48" s="3"/>
      <c r="D48" s="42"/>
      <c r="E48" s="30"/>
      <c r="F48" s="6"/>
      <c r="G48" s="31"/>
    </row>
    <row r="49" spans="1:7" ht="45" customHeight="1">
      <c r="A49" s="43" t="s">
        <v>45</v>
      </c>
      <c r="B49" s="24"/>
      <c r="C49" s="24"/>
      <c r="D49" s="44">
        <f>SUM(D22+D24+D41+D47)</f>
        <v>442185</v>
      </c>
      <c r="E49" s="41"/>
      <c r="F49" s="6"/>
      <c r="G49" s="31"/>
    </row>
    <row r="50" spans="1:7" ht="45" customHeight="1">
      <c r="A50" s="45"/>
      <c r="B50" s="45"/>
      <c r="C50" s="45"/>
      <c r="D50" s="45"/>
      <c r="E50" s="45"/>
      <c r="F50" s="45"/>
      <c r="G50" s="45"/>
    </row>
    <row r="51" spans="1:7" ht="45" customHeight="1">
      <c r="A51" s="49" t="s">
        <v>79</v>
      </c>
      <c r="B51" s="49"/>
      <c r="C51" s="49"/>
      <c r="D51" s="49"/>
      <c r="E51" s="49"/>
      <c r="F51" s="49"/>
      <c r="G51" s="49"/>
    </row>
    <row r="52" spans="1:7" ht="45" customHeight="1">
      <c r="A52" s="47" t="s">
        <v>80</v>
      </c>
      <c r="B52" s="47"/>
      <c r="C52" s="47"/>
      <c r="D52" s="47"/>
      <c r="E52" s="47"/>
      <c r="F52" s="47"/>
      <c r="G52" s="47"/>
    </row>
    <row r="53" spans="1:7" ht="45" customHeight="1">
      <c r="A53" s="46"/>
      <c r="B53" s="46"/>
      <c r="C53" s="46"/>
      <c r="D53" s="46"/>
      <c r="E53" s="46"/>
      <c r="F53" s="46"/>
      <c r="G53" s="46"/>
    </row>
    <row r="54" spans="1:7" ht="45" customHeight="1">
      <c r="A54" s="48"/>
      <c r="B54" s="48"/>
      <c r="C54" s="48"/>
      <c r="D54" s="48"/>
      <c r="E54" s="48"/>
      <c r="F54" s="48"/>
      <c r="G54" s="48"/>
    </row>
  </sheetData>
  <sheetProtection/>
  <mergeCells count="11">
    <mergeCell ref="G2:G3"/>
    <mergeCell ref="A52:G52"/>
    <mergeCell ref="A54:G54"/>
    <mergeCell ref="A51:G51"/>
    <mergeCell ref="A1:G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2016-03-18T06:46:50Z</dcterms:modified>
  <cp:category/>
  <cp:version/>
  <cp:contentType/>
  <cp:contentStatus/>
</cp:coreProperties>
</file>